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US\Desktop\WEB JULIO LEDY\"/>
    </mc:Choice>
  </mc:AlternateContent>
  <bookViews>
    <workbookView xWindow="0" yWindow="0" windowWidth="23040" windowHeight="9192"/>
  </bookViews>
  <sheets>
    <sheet name="Hoja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20" i="1" l="1"/>
  <c r="C8" i="1"/>
  <c r="D22" i="1"/>
  <c r="C14" i="1"/>
  <c r="C10" i="1"/>
  <c r="B14" i="1"/>
  <c r="B12" i="1"/>
  <c r="B11" i="1"/>
  <c r="B22" i="1" l="1"/>
  <c r="C22" i="1"/>
  <c r="B23" i="1" s="1"/>
</calcChain>
</file>

<file path=xl/sharedStrings.xml><?xml version="1.0" encoding="utf-8"?>
<sst xmlns="http://schemas.openxmlformats.org/spreadsheetml/2006/main" count="21" uniqueCount="21">
  <si>
    <t>DEFINICIONES</t>
  </si>
  <si>
    <t>FUENTE DE (01) RECURSOS PROPIOS</t>
  </si>
  <si>
    <t>FUENTE DE (02) SGP</t>
  </si>
  <si>
    <t>Remuneración servicios técnicos</t>
  </si>
  <si>
    <t>Prestación de servicios profesionales</t>
  </si>
  <si>
    <t>Compra de Equipos</t>
  </si>
  <si>
    <t>Materiales y suministros</t>
  </si>
  <si>
    <t>Servicio de Teléfono</t>
  </si>
  <si>
    <t>Otros Servicios Públicos</t>
  </si>
  <si>
    <t>Impresos y publicaciones</t>
  </si>
  <si>
    <t>Comisión Bancaria</t>
  </si>
  <si>
    <t>Comunicaciones y Transporte</t>
  </si>
  <si>
    <t>Transporte Escolar</t>
  </si>
  <si>
    <t>Actividades pedagógicas, cientificas, deportivas y culturales para los educandos</t>
  </si>
  <si>
    <t>Dotacion institucional de material y medios pedagogicos para el aprendizaje</t>
  </si>
  <si>
    <t>Dotacion institucional de infraestructura educativa</t>
  </si>
  <si>
    <t>Mantenimiento de infraestructura educativa</t>
  </si>
  <si>
    <t>TOTALES</t>
  </si>
  <si>
    <t>TOTAL PRESUPUESTAL</t>
  </si>
  <si>
    <t>FUENTE DE (03) TM</t>
  </si>
  <si>
    <t>PRESUPUESTO  INICIAL MAS RB Y ADICION SGP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</si>
</sst>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&quot;$&quot;#,##0;\-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3" fontId="0" fillId="0" borderId="5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0" xfId="0" applyBorder="1" applyAlignment="1">
      <alignment horizontal="left" vertical="justify"/>
    </xf>
    <xf numFmtId="3" fontId="0" fillId="0" borderId="0" xfId="0" applyNumberFormat="1"/>
    <xf numFmtId="164" fontId="0" fillId="0" borderId="0" xfId="0" applyNumberFormat="1"/>
    <xf numFmtId="3" fontId="0" fillId="0" borderId="4" xfId="0" applyNumberFormat="1" applyBorder="1" applyProtection="1">
      <protection locked="0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0" fillId="0" borderId="10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3" xfId="0" applyBorder="1" applyAlignment="1">
      <alignment horizontal="left" vertical="justify"/>
    </xf>
    <xf numFmtId="0" fontId="0" fillId="0" borderId="11" xfId="0" applyBorder="1" applyAlignment="1">
      <alignment horizontal="left" vertical="justify"/>
    </xf>
    <xf numFmtId="0" fontId="0" fillId="0" borderId="11" xfId="0" applyFill="1" applyBorder="1" applyAlignment="1">
      <alignment horizontal="left" vertical="justify"/>
    </xf>
    <xf numFmtId="0" fontId="0" fillId="0" borderId="11" xfId="0" applyFont="1" applyFill="1" applyBorder="1" applyAlignment="1">
      <alignment horizontal="left" vertical="top"/>
    </xf>
    <xf numFmtId="0" fontId="0" fillId="0" borderId="12" xfId="0" applyBorder="1" applyAlignment="1">
      <alignment horizontal="left" vertical="justify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5" fillId="2" borderId="9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F3" sqref="F3"/>
    </sheetView>
  </sheetViews>
  <sheetFormatPr baseColWidth="10" defaultRowHeight="14.4" x14ac:dyDescent="0.3"/>
  <cols>
    <col min="1" max="1" width="49" customWidth="1"/>
    <col min="2" max="2" width="16" customWidth="1"/>
    <col min="3" max="3" width="15.5546875" customWidth="1"/>
    <col min="4" max="4" width="14.33203125" customWidth="1"/>
  </cols>
  <sheetData>
    <row r="1" spans="1:4" ht="17.399999999999999" x14ac:dyDescent="0.3">
      <c r="A1" s="24"/>
      <c r="B1" s="24"/>
    </row>
    <row r="2" spans="1:4" ht="17.399999999999999" x14ac:dyDescent="0.3">
      <c r="A2" s="23" t="s">
        <v>20</v>
      </c>
      <c r="B2" s="23"/>
      <c r="C2" s="23"/>
      <c r="D2" s="23"/>
    </row>
    <row r="3" spans="1:4" ht="17.399999999999999" x14ac:dyDescent="0.3">
      <c r="A3" s="23"/>
      <c r="B3" s="23"/>
      <c r="C3" s="23"/>
      <c r="D3" s="23"/>
    </row>
    <row r="4" spans="1:4" ht="17.399999999999999" x14ac:dyDescent="0.3">
      <c r="A4" s="23"/>
      <c r="B4" s="23"/>
    </row>
    <row r="5" spans="1:4" ht="18" thickBot="1" x14ac:dyDescent="0.35">
      <c r="A5" s="25"/>
      <c r="B5" s="25"/>
    </row>
    <row r="6" spans="1:4" ht="51.75" customHeight="1" thickBot="1" x14ac:dyDescent="0.35">
      <c r="A6" s="8" t="s">
        <v>0</v>
      </c>
      <c r="B6" s="18" t="s">
        <v>1</v>
      </c>
      <c r="C6" s="19" t="s">
        <v>2</v>
      </c>
      <c r="D6" s="18" t="s">
        <v>19</v>
      </c>
    </row>
    <row r="7" spans="1:4" ht="17.25" customHeight="1" x14ac:dyDescent="0.3">
      <c r="A7" s="13" t="s">
        <v>3</v>
      </c>
      <c r="B7" s="10">
        <v>0</v>
      </c>
      <c r="C7" s="6">
        <v>7000000</v>
      </c>
      <c r="D7" s="6">
        <v>0</v>
      </c>
    </row>
    <row r="8" spans="1:4" ht="21" customHeight="1" x14ac:dyDescent="0.3">
      <c r="A8" s="14" t="s">
        <v>4</v>
      </c>
      <c r="B8" s="11">
        <v>0</v>
      </c>
      <c r="C8" s="1">
        <f>9000000+10200000</f>
        <v>19200000</v>
      </c>
      <c r="D8" s="1">
        <v>0</v>
      </c>
    </row>
    <row r="9" spans="1:4" x14ac:dyDescent="0.3">
      <c r="A9" s="14" t="s">
        <v>5</v>
      </c>
      <c r="B9" s="11">
        <v>0</v>
      </c>
      <c r="C9" s="1">
        <f>10000000+10000000+4903248</f>
        <v>24903248</v>
      </c>
      <c r="D9" s="1">
        <v>0</v>
      </c>
    </row>
    <row r="10" spans="1:4" x14ac:dyDescent="0.3">
      <c r="A10" s="14" t="s">
        <v>6</v>
      </c>
      <c r="B10" s="11">
        <v>5158182</v>
      </c>
      <c r="C10" s="1">
        <f>10000000+1358853</f>
        <v>11358853</v>
      </c>
      <c r="D10" s="1">
        <v>0</v>
      </c>
    </row>
    <row r="11" spans="1:4" x14ac:dyDescent="0.3">
      <c r="A11" s="15" t="s">
        <v>7</v>
      </c>
      <c r="B11" s="11">
        <f>1100000+1200000</f>
        <v>2300000</v>
      </c>
      <c r="C11" s="1">
        <v>0</v>
      </c>
      <c r="D11" s="1">
        <v>0</v>
      </c>
    </row>
    <row r="12" spans="1:4" x14ac:dyDescent="0.3">
      <c r="A12" s="15" t="s">
        <v>8</v>
      </c>
      <c r="B12" s="11">
        <f>200000+100000</f>
        <v>300000</v>
      </c>
      <c r="C12" s="1">
        <v>0</v>
      </c>
      <c r="D12" s="1">
        <v>0</v>
      </c>
    </row>
    <row r="13" spans="1:4" x14ac:dyDescent="0.3">
      <c r="A13" s="15" t="s">
        <v>9</v>
      </c>
      <c r="B13" s="11">
        <v>2000000</v>
      </c>
      <c r="C13" s="1">
        <v>4000000</v>
      </c>
      <c r="D13" s="1">
        <v>0</v>
      </c>
    </row>
    <row r="14" spans="1:4" x14ac:dyDescent="0.3">
      <c r="A14" s="15" t="s">
        <v>10</v>
      </c>
      <c r="B14" s="11">
        <f>100000+200000</f>
        <v>300000</v>
      </c>
      <c r="C14" s="1">
        <f>100000+50000</f>
        <v>150000</v>
      </c>
      <c r="D14" s="1">
        <v>0</v>
      </c>
    </row>
    <row r="15" spans="1:4" x14ac:dyDescent="0.3">
      <c r="A15" s="15" t="s">
        <v>11</v>
      </c>
      <c r="B15" s="11">
        <v>0</v>
      </c>
      <c r="C15" s="1">
        <v>0</v>
      </c>
      <c r="D15" s="1">
        <v>0</v>
      </c>
    </row>
    <row r="16" spans="1:4" x14ac:dyDescent="0.3">
      <c r="A16" s="16" t="s">
        <v>12</v>
      </c>
      <c r="B16" s="11">
        <v>0</v>
      </c>
      <c r="C16" s="1">
        <v>8000000</v>
      </c>
      <c r="D16" s="1">
        <v>0</v>
      </c>
    </row>
    <row r="17" spans="1:6" ht="28.8" x14ac:dyDescent="0.3">
      <c r="A17" s="14" t="s">
        <v>13</v>
      </c>
      <c r="B17" s="11">
        <v>0</v>
      </c>
      <c r="C17" s="1">
        <v>5271187</v>
      </c>
      <c r="D17" s="1">
        <v>0</v>
      </c>
    </row>
    <row r="18" spans="1:6" ht="28.8" x14ac:dyDescent="0.3">
      <c r="A18" s="14" t="s">
        <v>14</v>
      </c>
      <c r="B18" s="11">
        <v>0</v>
      </c>
      <c r="C18" s="1">
        <v>5000000</v>
      </c>
      <c r="D18" s="1">
        <v>3084150</v>
      </c>
    </row>
    <row r="19" spans="1:6" x14ac:dyDescent="0.3">
      <c r="A19" s="14" t="s">
        <v>15</v>
      </c>
      <c r="B19" s="11">
        <v>0</v>
      </c>
      <c r="C19" s="1">
        <v>0</v>
      </c>
      <c r="D19" s="1">
        <v>0</v>
      </c>
    </row>
    <row r="20" spans="1:6" ht="15" thickBot="1" x14ac:dyDescent="0.35">
      <c r="A20" s="17" t="s">
        <v>16</v>
      </c>
      <c r="B20" s="12">
        <v>1946000</v>
      </c>
      <c r="C20" s="2">
        <f>23000000+10000000</f>
        <v>33000000</v>
      </c>
      <c r="D20" s="2">
        <v>0</v>
      </c>
    </row>
    <row r="21" spans="1:6" ht="15" thickBot="1" x14ac:dyDescent="0.35">
      <c r="A21" s="3"/>
      <c r="B21" s="4"/>
      <c r="C21" s="4"/>
    </row>
    <row r="22" spans="1:6" ht="15" thickBot="1" x14ac:dyDescent="0.35">
      <c r="A22" s="8" t="s">
        <v>17</v>
      </c>
      <c r="B22" s="7">
        <f>SUM(B7:B21)</f>
        <v>12004182</v>
      </c>
      <c r="C22" s="7">
        <f>SUM(C7:C20)</f>
        <v>117883288</v>
      </c>
      <c r="D22" s="7">
        <f>SUM(D7:D20)</f>
        <v>3084150</v>
      </c>
    </row>
    <row r="23" spans="1:6" ht="15" thickBot="1" x14ac:dyDescent="0.35">
      <c r="A23" s="9" t="s">
        <v>18</v>
      </c>
      <c r="B23" s="20">
        <f>B22+C22+D22</f>
        <v>132971620</v>
      </c>
      <c r="C23" s="21"/>
      <c r="D23" s="22"/>
      <c r="F23" s="5"/>
    </row>
  </sheetData>
  <mergeCells count="6">
    <mergeCell ref="B23:D23"/>
    <mergeCell ref="A2:D2"/>
    <mergeCell ref="A3:D3"/>
    <mergeCell ref="A1:B1"/>
    <mergeCell ref="A4:B4"/>
    <mergeCell ref="A5:B5"/>
  </mergeCells>
  <pageMargins left="0.7" right="0.7" top="0.75" bottom="0.75" header="0.3" footer="0.3"/>
  <ignoredErrors>
    <ignoredError sqref="B11:B14 C8:C10 C14 C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dcterms:created xsi:type="dcterms:W3CDTF">2021-03-03T19:46:18Z</dcterms:created>
  <dcterms:modified xsi:type="dcterms:W3CDTF">2021-07-13T15:33:58Z</dcterms:modified>
</cp:coreProperties>
</file>